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npopovic\Documents\2022\Rebalans plana za 2022. godinu\"/>
    </mc:Choice>
  </mc:AlternateContent>
  <xr:revisionPtr revIDLastSave="0" documentId="13_ncr:1_{8458EB8E-FBD0-4604-A16E-5047422A81D4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O47" i="1"/>
  <c r="N47" i="1"/>
  <c r="M47" i="1"/>
  <c r="L47" i="1"/>
  <c r="K47" i="1"/>
  <c r="J47" i="1"/>
  <c r="I47" i="1"/>
  <c r="H47" i="1"/>
  <c r="G47" i="1"/>
  <c r="F47" i="1"/>
  <c r="E47" i="1"/>
  <c r="D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C25" i="1"/>
  <c r="C24" i="1"/>
  <c r="C23" i="1"/>
  <c r="C22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K48" i="1" l="1"/>
  <c r="F48" i="1"/>
  <c r="G48" i="1"/>
  <c r="O48" i="1"/>
  <c r="C47" i="1"/>
  <c r="H48" i="1"/>
  <c r="L48" i="1"/>
  <c r="P48" i="1"/>
  <c r="E48" i="1"/>
  <c r="I48" i="1"/>
  <c r="M48" i="1"/>
  <c r="D48" i="1"/>
  <c r="C31" i="1"/>
  <c r="J48" i="1"/>
  <c r="N48" i="1"/>
  <c r="C20" i="1"/>
  <c r="C48" i="1" l="1"/>
</calcChain>
</file>

<file path=xl/sharedStrings.xml><?xml version="1.0" encoding="utf-8"?>
<sst xmlns="http://schemas.openxmlformats.org/spreadsheetml/2006/main" count="92" uniqueCount="90">
  <si>
    <t>u kunama</t>
  </si>
  <si>
    <t>Izvor prihoda i primitaka</t>
  </si>
  <si>
    <t>Stavka</t>
  </si>
  <si>
    <t>Naziv stavke</t>
  </si>
  <si>
    <t xml:space="preserve">Ukupno 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</si>
  <si>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</si>
  <si>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</si>
  <si>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</si>
  <si>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</si>
  <si>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</si>
  <si>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</si>
  <si>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</si>
  <si>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</si>
  <si>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</si>
  <si>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</si>
  <si>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</si>
  <si>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</si>
  <si>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8                Namjenski primici od zaduživanja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</si>
  <si>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</si>
  <si>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</si>
  <si>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</si>
  <si>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</si>
  <si>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</si>
  <si>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</si>
  <si>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</si>
  <si>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</si>
  <si>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</si>
  <si>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</si>
  <si>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</si>
  <si>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</si>
  <si>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</si>
  <si>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</si>
  <si>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</si>
  <si>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</si>
  <si>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</si>
  <si>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</si>
  <si>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</si>
  <si>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</si>
  <si>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</si>
  <si>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</si>
  <si>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</si>
  <si>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</si>
  <si>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</si>
  <si>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Prihodi iz nadležnog proračuna za financiranje redovne djelatnosti proračunskih korisnika</t>
  </si>
  <si>
    <t>681</t>
  </si>
  <si>
    <t>Kazne i upravne mjere</t>
  </si>
  <si>
    <t>683</t>
  </si>
  <si>
    <t>Ostali prihodi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</si>
  <si>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</si>
  <si>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</si>
  <si>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</si>
  <si>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</si>
  <si>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</si>
  <si>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</si>
  <si>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</si>
  <si>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</si>
  <si>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</si>
  <si>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</si>
  <si>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</si>
  <si>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</si>
  <si>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724</t>
  </si>
  <si>
    <t>Prihodi od prodaje knjiga, umjetničkih djela i ostalih izložbenih vrijednosti</t>
  </si>
  <si>
    <t>725</t>
  </si>
  <si>
    <t>Prihodi od prodaje višegodišnjih nasada i osnovnog stada</t>
  </si>
  <si>
    <t>726</t>
  </si>
  <si>
    <t>Prihodi od prodaje nematerijalne proizvedene imovine</t>
  </si>
  <si>
    <t>731</t>
  </si>
  <si>
    <t>Prihodi od prodaje plemenitih metala i ostalih pohranjenih vrijednosti</t>
  </si>
  <si>
    <t>741</t>
  </si>
  <si>
    <t>Prihodi od prodaje zaliha</t>
  </si>
  <si>
    <t>7</t>
  </si>
  <si>
    <t>Primici (povrati) glavnice zajmova danih neprofitnim organizacijama, građanima i kućanstvima</t>
  </si>
  <si>
    <t>Primici (povrati) glavnice zajmova danih trgovačkim društvima u javnom sektoru</t>
  </si>
  <si>
    <t>Primici (povrati) glavnice zajmova danih trgovačkim društvima i obrtnicima izvan javnog sektora</t>
  </si>
  <si>
    <t>Povrat zajmova danih drugim razinama vlasti</t>
  </si>
  <si>
    <t>Primici od povrata depozita i jamčevnih pologa</t>
  </si>
  <si>
    <t>Ostali vrijednosni papiri</t>
  </si>
  <si>
    <t>Primici od prodaje dionica i udjela u glavnici kreditnih i ostalih financijskih institucija u javnom sektoru</t>
  </si>
  <si>
    <t>Primici od prodaje dionica i udjela u glavnici trgovačkih društava u javnom sektoru</t>
  </si>
  <si>
    <t>Primici od prodaje dionica i udjela u glavnici trgovačkih društava izvan javnog sektora</t>
  </si>
  <si>
    <t>Primljeni krediti i zajmovi od međunarodnih organizacija, institucija i tijela EU te inozemnih vlada</t>
  </si>
  <si>
    <t>Primljeni krediti i zajmovi od kreditnih i ostalih financijskih institucija u javnom sektoru</t>
  </si>
  <si>
    <t>Primljeni zajmovi od trgovačkih društava u javnom sektoru</t>
  </si>
  <si>
    <t>Primljeni krediti i zajmovi od kreditnih i ostalih financijskih institucija izvan javnog sektora</t>
  </si>
  <si>
    <t>Primljeni zajmovi od trgovačkih društava i obrtnika izvan javnog sektora</t>
  </si>
  <si>
    <t>Primljeni zajmovi od drugih razina vlasti</t>
  </si>
  <si>
    <t>8</t>
  </si>
  <si>
    <t>Ukupno (po izvorima)</t>
  </si>
  <si>
    <t xml:space="preserve">REBALANS FINANCIJSKOG PLANA PRIHODA I PRIMITAKA ZA 2022. GODINU 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</si>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</sst>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1" fontId="4" fillId="0" borderId="0" xfId="1" applyNumberFormat="1" applyFont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1" fontId="5" fillId="2" borderId="4" xfId="1" applyNumberFormat="1" applyFont="1" applyFill="1" applyBorder="1" applyAlignment="1" applyProtection="1">
      <alignment horizontal="left" vertical="center" wrapText="1"/>
    </xf>
    <xf numFmtId="1" fontId="5" fillId="2" borderId="4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49" fontId="3" fillId="0" borderId="5" xfId="1" applyNumberFormat="1" applyFont="1" applyFill="1" applyBorder="1" applyAlignment="1" applyProtection="1">
      <alignment horizontal="left"/>
    </xf>
    <xf numFmtId="0" fontId="4" fillId="0" borderId="5" xfId="2" applyFont="1" applyFill="1" applyBorder="1" applyAlignment="1" applyProtection="1">
      <alignment horizontal="left" vertical="center" wrapText="1"/>
    </xf>
    <xf numFmtId="3" fontId="5" fillId="2" borderId="4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49" fontId="3" fillId="0" borderId="6" xfId="1" applyNumberFormat="1" applyFont="1" applyFill="1" applyBorder="1" applyAlignment="1" applyProtection="1">
      <alignment horizontal="left"/>
    </xf>
    <xf numFmtId="0" fontId="4" fillId="0" borderId="6" xfId="2" applyFont="1" applyFill="1" applyBorder="1" applyAlignment="1" applyProtection="1">
      <alignment horizontal="left" vertical="center" wrapText="1"/>
    </xf>
    <xf numFmtId="3" fontId="5" fillId="2" borderId="7" xfId="1" applyNumberFormat="1" applyFont="1" applyFill="1" applyBorder="1" applyAlignment="1" applyProtection="1">
      <alignment horizontal="right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8" xfId="1" applyFont="1" applyFill="1" applyBorder="1" applyAlignment="1" applyProtection="1">
      <alignment horizontal="left" vertical="center" wrapText="1"/>
    </xf>
    <xf numFmtId="49" fontId="9" fillId="3" borderId="5" xfId="1" applyNumberFormat="1" applyFont="1" applyFill="1" applyBorder="1" applyAlignment="1" applyProtection="1">
      <alignment horizontal="left"/>
    </xf>
    <xf numFmtId="0" fontId="10" fillId="3" borderId="5" xfId="2" applyFont="1" applyFill="1" applyBorder="1" applyAlignment="1" applyProtection="1">
      <alignment horizontal="left" vertical="center" wrapText="1"/>
    </xf>
    <xf numFmtId="3" fontId="9" fillId="3" borderId="5" xfId="1" applyNumberFormat="1" applyFont="1" applyFill="1" applyBorder="1" applyAlignment="1" applyProtection="1">
      <alignment vertical="center"/>
    </xf>
    <xf numFmtId="0" fontId="3" fillId="0" borderId="5" xfId="3" applyFont="1" applyFill="1" applyBorder="1" applyAlignment="1" applyProtection="1">
      <alignment horizontal="left" wrapText="1"/>
    </xf>
    <xf numFmtId="1" fontId="4" fillId="0" borderId="5" xfId="1" applyNumberFormat="1" applyFont="1" applyBorder="1" applyAlignment="1" applyProtection="1">
      <alignment horizontal="left" vertical="center" wrapText="1"/>
    </xf>
    <xf numFmtId="0" fontId="4" fillId="0" borderId="5" xfId="4" applyFont="1" applyFill="1" applyBorder="1" applyAlignment="1" applyProtection="1">
      <alignment horizontal="left" vertical="center" wrapText="1"/>
    </xf>
    <xf numFmtId="3" fontId="5" fillId="2" borderId="4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1" fontId="5" fillId="0" borderId="0" xfId="1" applyNumberFormat="1" applyFont="1" applyFill="1" applyBorder="1" applyAlignment="1" applyProtection="1">
      <alignment horizontal="left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3" fontId="4" fillId="0" borderId="5" xfId="1" applyNumberFormat="1" applyFon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" fontId="5" fillId="2" borderId="2" xfId="1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1" fontId="5" fillId="2" borderId="4" xfId="1" applyNumberFormat="1" applyFont="1" applyFill="1" applyBorder="1" applyAlignment="1" applyProtection="1">
      <alignment horizontal="center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1" xr:uid="{00000000-0005-0000-0000-000001000000}"/>
    <cellStyle name="Obično_List7" xfId="2" xr:uid="{00000000-0005-0000-0000-000002000000}"/>
    <cellStyle name="Obično_List8" xfId="3" xr:uid="{00000000-0005-0000-0000-000003000000}"/>
    <cellStyle name="Obično_List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workbookViewId="0">
      <selection activeCell="G14" sqref="G14"/>
    </sheetView>
  </sheetViews>
  <sheetFormatPr defaultColWidth="11.42578125" defaultRowHeight="12.75" x14ac:dyDescent="0.25"/>
  <cols>
    <col min="1" max="1" width="4.85546875" style="1" customWidth="1"/>
    <col min="2" max="2" width="49.5703125" style="1" customWidth="1"/>
    <col min="3" max="3" width="14.85546875" style="1" customWidth="1"/>
    <col min="4" max="6" width="13.85546875" style="1" customWidth="1"/>
    <col min="7" max="7" width="13.85546875" style="30" customWidth="1"/>
    <col min="8" max="16" width="13.85546875" style="1" customWidth="1"/>
    <col min="17" max="17" width="7.85546875" style="1" customWidth="1"/>
    <col min="18" max="16384" width="11.42578125" style="1"/>
  </cols>
  <sheetData>
    <row r="1" spans="1:16" ht="15.6" customHeight="1" x14ac:dyDescent="0.25">
      <c r="A1" s="37" t="s">
        <v>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3" customFormat="1" x14ac:dyDescent="0.25">
      <c r="A2" s="2"/>
      <c r="B2" s="2"/>
      <c r="C2" s="2"/>
      <c r="P2" s="4" t="s">
        <v>0</v>
      </c>
    </row>
    <row r="3" spans="1:16" s="3" customFormat="1" ht="15.6" customHeight="1" x14ac:dyDescent="0.25">
      <c r="A3" s="38" t="s">
        <v>1</v>
      </c>
      <c r="B3" s="39"/>
      <c r="C3" s="40" t="s">
        <v>89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s="3" customFormat="1" ht="89.25" x14ac:dyDescent="0.25">
      <c r="A4" s="5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9" t="s">
        <v>12</v>
      </c>
      <c r="L4" s="9" t="s">
        <v>13</v>
      </c>
      <c r="M4" s="8" t="s">
        <v>14</v>
      </c>
      <c r="N4" s="8" t="s">
        <v>15</v>
      </c>
      <c r="O4" s="8" t="s">
        <v>16</v>
      </c>
      <c r="P4" s="8" t="s">
        <v>17</v>
      </c>
    </row>
    <row r="5" spans="1:16" s="3" customFormat="1" x14ac:dyDescent="0.2">
      <c r="A5" s="14" t="s">
        <v>18</v>
      </c>
      <c r="B5" s="15" t="s">
        <v>19</v>
      </c>
      <c r="C5" s="16">
        <f t="shared" ref="C5" si="0">SUM(D5:P5)</f>
        <v>100000</v>
      </c>
      <c r="D5" s="17"/>
      <c r="E5" s="17"/>
      <c r="F5" s="17"/>
      <c r="G5" s="17"/>
      <c r="H5" s="17"/>
      <c r="I5" s="17">
        <v>100000</v>
      </c>
      <c r="J5" s="17"/>
      <c r="K5" s="17"/>
      <c r="L5" s="17"/>
      <c r="M5" s="17"/>
      <c r="N5" s="17"/>
      <c r="O5" s="17"/>
      <c r="P5" s="17"/>
    </row>
    <row r="6" spans="1:16" s="3" customFormat="1" ht="25.5" x14ac:dyDescent="0.2">
      <c r="A6" s="10" t="s">
        <v>20</v>
      </c>
      <c r="B6" s="11" t="s">
        <v>21</v>
      </c>
      <c r="C6" s="12">
        <f t="shared" ref="C6:C47" si="1">SUM(D6:P6)</f>
        <v>6600000</v>
      </c>
      <c r="D6" s="13"/>
      <c r="E6" s="13"/>
      <c r="F6" s="13"/>
      <c r="G6" s="13"/>
      <c r="H6" s="13">
        <v>2800000</v>
      </c>
      <c r="I6" s="13"/>
      <c r="J6" s="13"/>
      <c r="K6" s="13">
        <v>3800000</v>
      </c>
      <c r="L6" s="13"/>
      <c r="M6" s="13"/>
      <c r="N6" s="13"/>
      <c r="O6" s="13"/>
      <c r="P6" s="13"/>
    </row>
    <row r="7" spans="1:16" s="3" customFormat="1" x14ac:dyDescent="0.2">
      <c r="A7" s="10" t="s">
        <v>22</v>
      </c>
      <c r="B7" s="11" t="s">
        <v>23</v>
      </c>
      <c r="C7" s="12">
        <f t="shared" si="1"/>
        <v>0</v>
      </c>
      <c r="D7" s="13"/>
      <c r="E7" s="13"/>
      <c r="F7" s="13"/>
      <c r="G7" s="13"/>
      <c r="H7" s="13"/>
      <c r="I7" s="13">
        <v>0</v>
      </c>
      <c r="J7" s="13"/>
      <c r="K7" s="13"/>
      <c r="L7" s="13"/>
      <c r="M7" s="13"/>
      <c r="N7" s="13"/>
      <c r="O7" s="13"/>
      <c r="P7" s="13"/>
    </row>
    <row r="8" spans="1:16" s="3" customFormat="1" ht="25.5" x14ac:dyDescent="0.2">
      <c r="A8" s="10" t="s">
        <v>24</v>
      </c>
      <c r="B8" s="11" t="s">
        <v>25</v>
      </c>
      <c r="C8" s="12">
        <f t="shared" si="1"/>
        <v>40000</v>
      </c>
      <c r="D8" s="13"/>
      <c r="E8" s="13"/>
      <c r="F8" s="13"/>
      <c r="G8" s="13"/>
      <c r="H8" s="13"/>
      <c r="I8" s="13">
        <v>40000</v>
      </c>
      <c r="J8" s="13"/>
      <c r="K8" s="13"/>
      <c r="L8" s="13"/>
      <c r="M8" s="13"/>
      <c r="N8" s="13"/>
      <c r="O8" s="13"/>
      <c r="P8" s="13"/>
    </row>
    <row r="9" spans="1:16" s="3" customFormat="1" x14ac:dyDescent="0.2">
      <c r="A9" s="10" t="s">
        <v>26</v>
      </c>
      <c r="B9" s="11" t="s">
        <v>27</v>
      </c>
      <c r="C9" s="12">
        <f t="shared" si="1"/>
        <v>796313</v>
      </c>
      <c r="D9" s="13"/>
      <c r="E9" s="13"/>
      <c r="F9" s="13"/>
      <c r="G9" s="13"/>
      <c r="H9" s="18"/>
      <c r="I9" s="36">
        <v>796313</v>
      </c>
      <c r="J9" s="18"/>
      <c r="K9" s="18"/>
      <c r="L9" s="18"/>
      <c r="M9" s="13"/>
      <c r="N9" s="13"/>
      <c r="O9" s="13"/>
      <c r="P9" s="13"/>
    </row>
    <row r="10" spans="1:16" s="3" customFormat="1" x14ac:dyDescent="0.2">
      <c r="A10" s="10" t="s">
        <v>28</v>
      </c>
      <c r="B10" s="11" t="s">
        <v>29</v>
      </c>
      <c r="C10" s="12">
        <f t="shared" si="1"/>
        <v>6371265.0499999998</v>
      </c>
      <c r="D10" s="13"/>
      <c r="E10" s="13"/>
      <c r="F10" s="13"/>
      <c r="G10" s="13"/>
      <c r="H10" s="13"/>
      <c r="I10" s="13">
        <v>6371265.0499999998</v>
      </c>
      <c r="J10" s="13"/>
      <c r="K10" s="13"/>
      <c r="L10" s="13"/>
      <c r="M10" s="13"/>
      <c r="N10" s="13"/>
      <c r="O10" s="13"/>
      <c r="P10" s="13"/>
    </row>
    <row r="11" spans="1:16" s="3" customFormat="1" x14ac:dyDescent="0.2">
      <c r="A11" s="10" t="s">
        <v>30</v>
      </c>
      <c r="B11" s="11" t="s">
        <v>31</v>
      </c>
      <c r="C11" s="12">
        <f t="shared" si="1"/>
        <v>40000</v>
      </c>
      <c r="D11" s="13"/>
      <c r="E11" s="13"/>
      <c r="F11" s="13">
        <v>20000</v>
      </c>
      <c r="G11" s="13">
        <v>20000</v>
      </c>
      <c r="H11" s="13"/>
      <c r="I11" s="13"/>
      <c r="J11" s="13"/>
      <c r="K11" s="13"/>
      <c r="L11" s="13"/>
      <c r="M11" s="13"/>
      <c r="N11" s="13"/>
      <c r="O11" s="13"/>
      <c r="P11" s="13"/>
    </row>
    <row r="12" spans="1:16" s="3" customFormat="1" x14ac:dyDescent="0.2">
      <c r="A12" s="10" t="s">
        <v>32</v>
      </c>
      <c r="B12" s="11" t="s">
        <v>33</v>
      </c>
      <c r="C12" s="12">
        <f t="shared" si="1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3" customFormat="1" x14ac:dyDescent="0.2">
      <c r="A13" s="10" t="s">
        <v>34</v>
      </c>
      <c r="B13" s="19" t="s">
        <v>35</v>
      </c>
      <c r="C13" s="12">
        <f t="shared" si="1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3" customFormat="1" x14ac:dyDescent="0.2">
      <c r="A14" s="10" t="s">
        <v>36</v>
      </c>
      <c r="B14" s="11" t="s">
        <v>37</v>
      </c>
      <c r="C14" s="12">
        <f t="shared" si="1"/>
        <v>28000000</v>
      </c>
      <c r="D14" s="13"/>
      <c r="E14" s="13"/>
      <c r="F14" s="13"/>
      <c r="G14" s="13">
        <v>28000000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s="3" customFormat="1" x14ac:dyDescent="0.2">
      <c r="A15" s="10" t="s">
        <v>38</v>
      </c>
      <c r="B15" s="11" t="s">
        <v>39</v>
      </c>
      <c r="C15" s="12">
        <f t="shared" si="1"/>
        <v>2759000</v>
      </c>
      <c r="D15" s="13"/>
      <c r="E15" s="13"/>
      <c r="F15" s="13">
        <v>2759000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3" customFormat="1" x14ac:dyDescent="0.2">
      <c r="A16" s="10" t="s">
        <v>40</v>
      </c>
      <c r="B16" s="11" t="s">
        <v>41</v>
      </c>
      <c r="C16" s="12">
        <f t="shared" si="1"/>
        <v>500000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v>500000</v>
      </c>
      <c r="N16" s="13"/>
      <c r="O16" s="13"/>
      <c r="P16" s="13"/>
    </row>
    <row r="17" spans="1:16" s="3" customFormat="1" ht="25.5" x14ac:dyDescent="0.2">
      <c r="A17" s="10" t="s">
        <v>42</v>
      </c>
      <c r="B17" s="11" t="s">
        <v>43</v>
      </c>
      <c r="C17" s="12">
        <f t="shared" si="1"/>
        <v>40567400.939999998</v>
      </c>
      <c r="D17" s="13">
        <v>39912746</v>
      </c>
      <c r="E17" s="13">
        <v>654654.93999999994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3" customFormat="1" x14ac:dyDescent="0.2">
      <c r="A18" s="10" t="s">
        <v>44</v>
      </c>
      <c r="B18" s="11" t="s">
        <v>45</v>
      </c>
      <c r="C18" s="12">
        <f t="shared" si="1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3" customFormat="1" x14ac:dyDescent="0.2">
      <c r="A19" s="10" t="s">
        <v>46</v>
      </c>
      <c r="B19" s="11" t="s">
        <v>47</v>
      </c>
      <c r="C19" s="12">
        <f t="shared" si="1"/>
        <v>5000</v>
      </c>
      <c r="D19" s="13"/>
      <c r="E19" s="13"/>
      <c r="F19" s="13"/>
      <c r="G19" s="13">
        <v>5000</v>
      </c>
      <c r="H19" s="13"/>
      <c r="I19" s="13"/>
      <c r="J19" s="13"/>
      <c r="K19" s="13"/>
      <c r="L19" s="13"/>
      <c r="M19" s="13"/>
      <c r="N19" s="13"/>
      <c r="O19" s="13"/>
      <c r="P19" s="13"/>
    </row>
    <row r="20" spans="1:16" s="3" customFormat="1" x14ac:dyDescent="0.2">
      <c r="A20" s="20" t="s">
        <v>48</v>
      </c>
      <c r="B20" s="21" t="s">
        <v>49</v>
      </c>
      <c r="C20" s="12">
        <f t="shared" si="1"/>
        <v>85778978.989999995</v>
      </c>
      <c r="D20" s="22">
        <f t="shared" ref="D20:P20" si="2">SUM(D5:D19)</f>
        <v>39912746</v>
      </c>
      <c r="E20" s="22">
        <f t="shared" si="2"/>
        <v>654654.93999999994</v>
      </c>
      <c r="F20" s="22">
        <f t="shared" si="2"/>
        <v>2779000</v>
      </c>
      <c r="G20" s="22">
        <f t="shared" si="2"/>
        <v>28025000</v>
      </c>
      <c r="H20" s="22">
        <f t="shared" si="2"/>
        <v>2800000</v>
      </c>
      <c r="I20" s="22">
        <f t="shared" si="2"/>
        <v>7307578.0499999998</v>
      </c>
      <c r="J20" s="22">
        <f t="shared" si="2"/>
        <v>0</v>
      </c>
      <c r="K20" s="22">
        <f t="shared" si="2"/>
        <v>3800000</v>
      </c>
      <c r="L20" s="22">
        <f t="shared" si="2"/>
        <v>0</v>
      </c>
      <c r="M20" s="22">
        <f t="shared" si="2"/>
        <v>500000</v>
      </c>
      <c r="N20" s="22">
        <f t="shared" si="2"/>
        <v>0</v>
      </c>
      <c r="O20" s="22">
        <f t="shared" si="2"/>
        <v>0</v>
      </c>
      <c r="P20" s="22">
        <f t="shared" si="2"/>
        <v>0</v>
      </c>
    </row>
    <row r="21" spans="1:16" s="3" customFormat="1" ht="25.5" x14ac:dyDescent="0.2">
      <c r="A21" s="10" t="s">
        <v>50</v>
      </c>
      <c r="B21" s="23" t="s">
        <v>51</v>
      </c>
      <c r="C21" s="12">
        <f t="shared" si="1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3" customFormat="1" x14ac:dyDescent="0.2">
      <c r="A22" s="10" t="s">
        <v>52</v>
      </c>
      <c r="B22" s="23" t="s">
        <v>53</v>
      </c>
      <c r="C22" s="12">
        <f t="shared" si="1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3" customFormat="1" x14ac:dyDescent="0.2">
      <c r="A23" s="10" t="s">
        <v>54</v>
      </c>
      <c r="B23" s="23" t="s">
        <v>55</v>
      </c>
      <c r="C23" s="12">
        <f t="shared" si="1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3" customFormat="1" x14ac:dyDescent="0.2">
      <c r="A24" s="10" t="s">
        <v>56</v>
      </c>
      <c r="B24" s="23" t="s">
        <v>57</v>
      </c>
      <c r="C24" s="12">
        <f t="shared" si="1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3" customFormat="1" x14ac:dyDescent="0.2">
      <c r="A25" s="10" t="s">
        <v>58</v>
      </c>
      <c r="B25" s="23" t="s">
        <v>59</v>
      </c>
      <c r="C25" s="12">
        <f t="shared" si="1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3" customFormat="1" ht="25.5" x14ac:dyDescent="0.2">
      <c r="A26" s="10" t="s">
        <v>60</v>
      </c>
      <c r="B26" s="23" t="s">
        <v>61</v>
      </c>
      <c r="C26" s="12">
        <f t="shared" si="1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3" customFormat="1" x14ac:dyDescent="0.2">
      <c r="A27" s="10" t="s">
        <v>62</v>
      </c>
      <c r="B27" s="23" t="s">
        <v>63</v>
      </c>
      <c r="C27" s="12">
        <f t="shared" si="1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3" customFormat="1" x14ac:dyDescent="0.2">
      <c r="A28" s="10" t="s">
        <v>64</v>
      </c>
      <c r="B28" s="23" t="s">
        <v>65</v>
      </c>
      <c r="C28" s="12">
        <f t="shared" si="1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3" customFormat="1" ht="25.5" x14ac:dyDescent="0.2">
      <c r="A29" s="10" t="s">
        <v>66</v>
      </c>
      <c r="B29" s="23" t="s">
        <v>67</v>
      </c>
      <c r="C29" s="12">
        <f t="shared" si="1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3" customFormat="1" x14ac:dyDescent="0.2">
      <c r="A30" s="10" t="s">
        <v>68</v>
      </c>
      <c r="B30" s="23" t="s">
        <v>69</v>
      </c>
      <c r="C30" s="12">
        <f t="shared" si="1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3" customFormat="1" x14ac:dyDescent="0.2">
      <c r="A31" s="20" t="s">
        <v>70</v>
      </c>
      <c r="B31" s="21" t="s">
        <v>49</v>
      </c>
      <c r="C31" s="12">
        <f t="shared" si="1"/>
        <v>0</v>
      </c>
      <c r="D31" s="22">
        <f>SUM(D21:D30)</f>
        <v>0</v>
      </c>
      <c r="E31" s="22">
        <f>SUM(E21:E30)</f>
        <v>0</v>
      </c>
      <c r="F31" s="22">
        <f t="shared" ref="F31:P31" si="3">SUM(F21:F30)</f>
        <v>0</v>
      </c>
      <c r="G31" s="22">
        <f t="shared" si="3"/>
        <v>0</v>
      </c>
      <c r="H31" s="22">
        <f t="shared" si="3"/>
        <v>0</v>
      </c>
      <c r="I31" s="22">
        <f t="shared" si="3"/>
        <v>0</v>
      </c>
      <c r="J31" s="22">
        <f t="shared" si="3"/>
        <v>0</v>
      </c>
      <c r="K31" s="22">
        <f t="shared" si="3"/>
        <v>0</v>
      </c>
      <c r="L31" s="22">
        <f t="shared" si="3"/>
        <v>0</v>
      </c>
      <c r="M31" s="22">
        <f t="shared" si="3"/>
        <v>0</v>
      </c>
      <c r="N31" s="22">
        <f t="shared" si="3"/>
        <v>0</v>
      </c>
      <c r="O31" s="22">
        <f t="shared" si="3"/>
        <v>0</v>
      </c>
      <c r="P31" s="22">
        <f t="shared" si="3"/>
        <v>0</v>
      </c>
    </row>
    <row r="32" spans="1:16" s="3" customFormat="1" ht="25.5" x14ac:dyDescent="0.2">
      <c r="A32" s="24">
        <v>812</v>
      </c>
      <c r="B32" s="25" t="s">
        <v>71</v>
      </c>
      <c r="C32" s="12">
        <f t="shared" si="1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3" customFormat="1" ht="25.5" x14ac:dyDescent="0.2">
      <c r="A33" s="24">
        <v>814</v>
      </c>
      <c r="B33" s="25" t="s">
        <v>72</v>
      </c>
      <c r="C33" s="12">
        <f t="shared" si="1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3" customFormat="1" ht="25.5" x14ac:dyDescent="0.2">
      <c r="A34" s="24">
        <v>816</v>
      </c>
      <c r="B34" s="25" t="s">
        <v>73</v>
      </c>
      <c r="C34" s="12">
        <f t="shared" si="1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x14ac:dyDescent="0.2">
      <c r="A35" s="24">
        <v>817</v>
      </c>
      <c r="B35" s="25" t="s">
        <v>74</v>
      </c>
      <c r="C35" s="12">
        <f t="shared" si="1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3" customFormat="1" x14ac:dyDescent="0.2">
      <c r="A36" s="24">
        <v>818</v>
      </c>
      <c r="B36" s="25" t="s">
        <v>75</v>
      </c>
      <c r="C36" s="12">
        <f t="shared" si="1"/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3" customFormat="1" x14ac:dyDescent="0.2">
      <c r="A37" s="24">
        <v>824</v>
      </c>
      <c r="B37" s="25" t="s">
        <v>76</v>
      </c>
      <c r="C37" s="12">
        <f t="shared" si="1"/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3" customFormat="1" ht="25.5" x14ac:dyDescent="0.2">
      <c r="A38" s="24">
        <v>831</v>
      </c>
      <c r="B38" s="25" t="s">
        <v>77</v>
      </c>
      <c r="C38" s="12">
        <f t="shared" si="1"/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3" customFormat="1" ht="25.5" x14ac:dyDescent="0.2">
      <c r="A39" s="24">
        <v>832</v>
      </c>
      <c r="B39" s="25" t="s">
        <v>78</v>
      </c>
      <c r="C39" s="12">
        <f t="shared" si="1"/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3" customFormat="1" ht="25.5" x14ac:dyDescent="0.2">
      <c r="A40" s="24">
        <v>834</v>
      </c>
      <c r="B40" s="25" t="s">
        <v>79</v>
      </c>
      <c r="C40" s="12">
        <f t="shared" si="1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3" customFormat="1" ht="25.5" x14ac:dyDescent="0.2">
      <c r="A41" s="24">
        <v>841</v>
      </c>
      <c r="B41" s="25" t="s">
        <v>80</v>
      </c>
      <c r="C41" s="12">
        <f t="shared" si="1"/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3" customFormat="1" ht="25.5" x14ac:dyDescent="0.2">
      <c r="A42" s="24">
        <v>842</v>
      </c>
      <c r="B42" s="25" t="s">
        <v>81</v>
      </c>
      <c r="C42" s="12">
        <f t="shared" si="1"/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3" customFormat="1" x14ac:dyDescent="0.2">
      <c r="A43" s="24">
        <v>843</v>
      </c>
      <c r="B43" s="25" t="s">
        <v>82</v>
      </c>
      <c r="C43" s="12">
        <f t="shared" si="1"/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3" customFormat="1" ht="25.5" x14ac:dyDescent="0.2">
      <c r="A44" s="24">
        <v>844</v>
      </c>
      <c r="B44" s="25" t="s">
        <v>83</v>
      </c>
      <c r="C44" s="12">
        <f t="shared" si="1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3" customFormat="1" ht="25.5" x14ac:dyDescent="0.2">
      <c r="A45" s="24">
        <v>845</v>
      </c>
      <c r="B45" s="25" t="s">
        <v>84</v>
      </c>
      <c r="C45" s="12">
        <f t="shared" si="1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3" customFormat="1" x14ac:dyDescent="0.2">
      <c r="A46" s="24">
        <v>847</v>
      </c>
      <c r="B46" s="25" t="s">
        <v>85</v>
      </c>
      <c r="C46" s="12">
        <f t="shared" si="1"/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3" customFormat="1" x14ac:dyDescent="0.2">
      <c r="A47" s="20" t="s">
        <v>86</v>
      </c>
      <c r="B47" s="21" t="s">
        <v>49</v>
      </c>
      <c r="C47" s="12">
        <f t="shared" si="1"/>
        <v>0</v>
      </c>
      <c r="D47" s="22">
        <f>SUM(D32:D46)</f>
        <v>0</v>
      </c>
      <c r="E47" s="22">
        <f>SUM(E32:E46)</f>
        <v>0</v>
      </c>
      <c r="F47" s="22">
        <f t="shared" ref="F47:P47" si="4">SUM(F32:F46)</f>
        <v>0</v>
      </c>
      <c r="G47" s="22">
        <f t="shared" si="4"/>
        <v>0</v>
      </c>
      <c r="H47" s="22">
        <f t="shared" si="4"/>
        <v>0</v>
      </c>
      <c r="I47" s="22">
        <f t="shared" si="4"/>
        <v>0</v>
      </c>
      <c r="J47" s="22">
        <f t="shared" si="4"/>
        <v>0</v>
      </c>
      <c r="K47" s="22">
        <f t="shared" si="4"/>
        <v>0</v>
      </c>
      <c r="L47" s="22">
        <f t="shared" si="4"/>
        <v>0</v>
      </c>
      <c r="M47" s="22">
        <f t="shared" si="4"/>
        <v>0</v>
      </c>
      <c r="N47" s="22">
        <f t="shared" si="4"/>
        <v>0</v>
      </c>
      <c r="O47" s="22">
        <f t="shared" si="4"/>
        <v>0</v>
      </c>
      <c r="P47" s="22">
        <f t="shared" si="4"/>
        <v>0</v>
      </c>
    </row>
    <row r="48" spans="1:16" s="3" customFormat="1" x14ac:dyDescent="0.25">
      <c r="A48" s="43" t="s">
        <v>87</v>
      </c>
      <c r="B48" s="43"/>
      <c r="C48" s="26">
        <f>SUM(D48:P48)</f>
        <v>85778978.989999995</v>
      </c>
      <c r="D48" s="26">
        <f>+D47+D31+D20</f>
        <v>39912746</v>
      </c>
      <c r="E48" s="26">
        <f>+E47+E31+E20</f>
        <v>654654.93999999994</v>
      </c>
      <c r="F48" s="26">
        <f t="shared" ref="F48:P48" si="5">+F47+F31+F20</f>
        <v>2779000</v>
      </c>
      <c r="G48" s="26">
        <f t="shared" si="5"/>
        <v>28025000</v>
      </c>
      <c r="H48" s="26">
        <f t="shared" si="5"/>
        <v>2800000</v>
      </c>
      <c r="I48" s="26">
        <f t="shared" si="5"/>
        <v>7307578.0499999998</v>
      </c>
      <c r="J48" s="26">
        <f t="shared" si="5"/>
        <v>0</v>
      </c>
      <c r="K48" s="26">
        <f t="shared" si="5"/>
        <v>3800000</v>
      </c>
      <c r="L48" s="26">
        <f t="shared" si="5"/>
        <v>0</v>
      </c>
      <c r="M48" s="26">
        <f t="shared" si="5"/>
        <v>500000</v>
      </c>
      <c r="N48" s="26">
        <f t="shared" si="5"/>
        <v>0</v>
      </c>
      <c r="O48" s="26">
        <f t="shared" si="5"/>
        <v>0</v>
      </c>
      <c r="P48" s="26">
        <f t="shared" si="5"/>
        <v>0</v>
      </c>
    </row>
    <row r="49" spans="1:16" x14ac:dyDescent="0.25">
      <c r="A49" s="27"/>
      <c r="B49" s="27"/>
      <c r="C49" s="27"/>
      <c r="D49" s="27"/>
      <c r="E49" s="27"/>
      <c r="F49" s="27"/>
      <c r="G49" s="28"/>
      <c r="H49" s="29"/>
      <c r="I49" s="29"/>
      <c r="J49" s="29"/>
      <c r="K49" s="29"/>
      <c r="L49" s="29"/>
      <c r="P49" s="4"/>
    </row>
    <row r="50" spans="1:16" s="3" customFormat="1" ht="15.75" x14ac:dyDescent="0.25">
      <c r="A50" s="44"/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s="3" customFormat="1" x14ac:dyDescent="0.25">
      <c r="A51" s="31"/>
      <c r="B51" s="31"/>
      <c r="C51" s="32"/>
      <c r="D51" s="33"/>
      <c r="E51" s="33"/>
      <c r="F51" s="34"/>
      <c r="G51" s="34"/>
      <c r="H51" s="34"/>
      <c r="I51" s="34"/>
      <c r="J51" s="34"/>
      <c r="K51" s="35"/>
      <c r="L51" s="35"/>
      <c r="M51" s="34"/>
      <c r="N51" s="34"/>
      <c r="O51" s="34"/>
      <c r="P51" s="34"/>
    </row>
  </sheetData>
  <mergeCells count="6">
    <mergeCell ref="A1:P1"/>
    <mergeCell ref="A3:B3"/>
    <mergeCell ref="C3:P3"/>
    <mergeCell ref="A48:B48"/>
    <mergeCell ref="A50:B50"/>
    <mergeCell ref="C50:P50"/>
  </mergeCells>
  <pageMargins left="0.7" right="0.7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Nada Popović</cp:lastModifiedBy>
  <cp:lastPrinted>2022-12-21T09:50:56Z</cp:lastPrinted>
  <dcterms:created xsi:type="dcterms:W3CDTF">2019-12-16T12:02:52Z</dcterms:created>
  <dcterms:modified xsi:type="dcterms:W3CDTF">2022-12-21T11:30:29Z</dcterms:modified>
</cp:coreProperties>
</file>